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20480" windowHeight="14840" tabRatio="500"/>
  </bookViews>
  <sheets>
    <sheet name="Fermilab" sheetId="1" r:id="rId1"/>
    <sheet name="Draft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0" i="2" l="1"/>
  <c r="C50" i="2"/>
  <c r="D50" i="2"/>
  <c r="E50" i="2"/>
  <c r="F51" i="2"/>
  <c r="F50" i="2"/>
  <c r="B50" i="1"/>
  <c r="C50" i="1"/>
  <c r="D50" i="1"/>
  <c r="E50" i="1"/>
  <c r="F50" i="1"/>
  <c r="F51" i="1"/>
</calcChain>
</file>

<file path=xl/sharedStrings.xml><?xml version="1.0" encoding="utf-8"?>
<sst xmlns="http://schemas.openxmlformats.org/spreadsheetml/2006/main" count="201" uniqueCount="80">
  <si>
    <t>LOA-2</t>
  </si>
  <si>
    <t>LOA-1</t>
  </si>
  <si>
    <t>LOA-3</t>
  </si>
  <si>
    <t>N/A</t>
  </si>
  <si>
    <t>Fermilab, including FermiGrid and FermiCloud</t>
  </si>
  <si>
    <t>X</t>
  </si>
  <si>
    <t>http://simmer.fnal.gov</t>
  </si>
  <si>
    <t>Logs retained for 30 days online, "forever" on Splunk.</t>
  </si>
  <si>
    <t>http://saz.fnal.gov, http://simmer.fnal.gov</t>
  </si>
  <si>
    <t>Infrastructure Name:</t>
  </si>
  <si>
    <t>Fermilab Policy on Computing</t>
  </si>
  <si>
    <t>Weight</t>
  </si>
  <si>
    <t>Prepared By:</t>
  </si>
  <si>
    <t>On Date:</t>
  </si>
  <si>
    <t>Reviewed By:</t>
  </si>
  <si>
    <t>Keith Chadwick, Fermilab</t>
  </si>
  <si>
    <t>Raw Score</t>
  </si>
  <si>
    <t>Establishing Trust with Fermilab</t>
  </si>
  <si>
    <t>SCI - Operational Security [OS]</t>
  </si>
  <si>
    <t>SCI - Incident Response [IR]</t>
  </si>
  <si>
    <t>SCI - Traceability [TR]</t>
  </si>
  <si>
    <t>SCI - Particpant Responsibilities [PR]</t>
  </si>
  <si>
    <t>SCI - Legal Issues [LI]</t>
  </si>
  <si>
    <t>SCI - Protection and Processing of Personal Data [DP]</t>
  </si>
  <si>
    <t>SCI-OS2 - Security Patches</t>
  </si>
  <si>
    <t>SCI-OS1 - Security Model</t>
  </si>
  <si>
    <t>SCI-OS3 - Vulnerability Mgmt</t>
  </si>
  <si>
    <t>SCI-OS4 - Intrusion Detection</t>
  </si>
  <si>
    <t>SCI-OS5 - Regulate Access</t>
  </si>
  <si>
    <t>SCI-OS6 - Contact Information</t>
  </si>
  <si>
    <t>SCI-OS7 - Policy Enforcement</t>
  </si>
  <si>
    <t>SCI-IR1 - Contact Information</t>
  </si>
  <si>
    <t>SCI-IR2 - Response Procedure</t>
  </si>
  <si>
    <t>SCI-IR3 - Collaboration</t>
  </si>
  <si>
    <t>SCI-IR4 - Assurance of Compliance</t>
  </si>
  <si>
    <t>SCI-TR1 - Traceability</t>
  </si>
  <si>
    <t>SCI-TR2 - Data Retention</t>
  </si>
  <si>
    <t>SCI-TR3 - Document Controls</t>
  </si>
  <si>
    <t>SCI-PR1 - Infrastructure AUP</t>
  </si>
  <si>
    <t>SCI-PR2 - User Awareness &amp; Agree</t>
  </si>
  <si>
    <t>SCI-PR3 - Partnership Communication</t>
  </si>
  <si>
    <t>SCI-PR11 - Collections of Users Process</t>
  </si>
  <si>
    <t>SCI-PR12 - Infrastructure Policies</t>
  </si>
  <si>
    <t>SCI-PR13 - Responsibility for Actions</t>
  </si>
  <si>
    <t>SCI-PR14 - User Identification</t>
  </si>
  <si>
    <t>SCI-PR15 - Logs of Membership Management Actions</t>
  </si>
  <si>
    <t>SCI-PR16 - Define Common Aims &amp; Purposes</t>
  </si>
  <si>
    <t>SCI-PR21 - Vulnetability Patching</t>
  </si>
  <si>
    <t>SCI-PR22 - Incident Reporting</t>
  </si>
  <si>
    <t>SCI-PR23 - Physical and Network Security</t>
  </si>
  <si>
    <t>SCI-PR24 - Confidentiality and Integrity of Data</t>
  </si>
  <si>
    <t>SCI-PR25 - Retention of Appopriate Logs</t>
  </si>
  <si>
    <t>SCI-LI1 - Intellectual Property Rights</t>
  </si>
  <si>
    <t>SCI-LI2 - Liability</t>
  </si>
  <si>
    <t>SCI-LI3 - Software Licensing</t>
  </si>
  <si>
    <t>SCI-LI4 - Dispute Handling and Resolution</t>
  </si>
  <si>
    <t>SCI-LI5 - Any Additional Restrictions</t>
  </si>
  <si>
    <t>SCI-DP1 - Accounting Data</t>
  </si>
  <si>
    <t>SCI-DP2 - User Registration Data</t>
  </si>
  <si>
    <t>SCI-DP3 - Monitoring Data</t>
  </si>
  <si>
    <t>SCI-DP4 - Logging Data</t>
  </si>
  <si>
    <t>SCI-DP5 - User Personal Data</t>
  </si>
  <si>
    <t>SCI - Assessment Scores</t>
  </si>
  <si>
    <t>Authentication Policy</t>
  </si>
  <si>
    <t>Variance Requests - http://fermigrid.fnal.gov/policy.html</t>
  </si>
  <si>
    <t>FermiGrid Welcome Page - http://fermigrid.fnal.gov/welcome.html</t>
  </si>
  <si>
    <t>Security Model</t>
  </si>
  <si>
    <t>Version Number</t>
  </si>
  <si>
    <t>Document Date</t>
  </si>
  <si>
    <t>Comments</t>
  </si>
  <si>
    <t>Evidence (Document Name and/or URL)</t>
  </si>
  <si>
    <t>Document Page or Section Number</t>
  </si>
  <si>
    <t>Policy Enforcement</t>
  </si>
  <si>
    <t>n/a</t>
  </si>
  <si>
    <t>Fermilab Security Contact</t>
  </si>
  <si>
    <t>Fermilab Incident Response</t>
  </si>
  <si>
    <t>Fermilab Patching Timeline</t>
  </si>
  <si>
    <t>Incident Response</t>
  </si>
  <si>
    <t>OSE Baseline</t>
  </si>
  <si>
    <t xml:space="preserve">Fermilab Patching Timeline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</si>
</sst>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2" fillId="0" borderId="0" xfId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/>
    <xf numFmtId="0" fontId="0" fillId="0" borderId="0" xfId="0" applyAlignment="1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/>
    <xf numFmtId="0" fontId="3" fillId="2" borderId="0" xfId="0" applyFont="1" applyFill="1" applyAlignment="1">
      <alignment horizontal="center"/>
    </xf>
    <xf numFmtId="15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15" fontId="0" fillId="0" borderId="0" xfId="0" applyNumberFormat="1"/>
  </cellXfs>
  <cellStyles count="14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security.fnal.gov/policies/cpolicy.html" TargetMode="External"/><Relationship Id="rId20" Type="http://schemas.openxmlformats.org/officeDocument/2006/relationships/hyperlink" Target="http://cd-docdb.fnal.gov/cgi-bin/ShowDocument?docid=3172" TargetMode="External"/><Relationship Id="rId21" Type="http://schemas.openxmlformats.org/officeDocument/2006/relationships/hyperlink" Target="http://cd-docdb.fnal.gov/cgi-bin/ShowDocument?docid=2573" TargetMode="External"/><Relationship Id="rId22" Type="http://schemas.openxmlformats.org/officeDocument/2006/relationships/hyperlink" Target="https://security.fnal.gov/internal/patchingtimeline.htm" TargetMode="External"/><Relationship Id="rId10" Type="http://schemas.openxmlformats.org/officeDocument/2006/relationships/hyperlink" Target="https://security.fnal.gov/policies/cpolicy.html" TargetMode="External"/><Relationship Id="rId11" Type="http://schemas.openxmlformats.org/officeDocument/2006/relationships/hyperlink" Target="https://security.fnal.gov/policies/cpolicy.html" TargetMode="External"/><Relationship Id="rId12" Type="http://schemas.openxmlformats.org/officeDocument/2006/relationships/hyperlink" Target="https://security.fnal.gov/policies/cpolicy.html" TargetMode="External"/><Relationship Id="rId13" Type="http://schemas.openxmlformats.org/officeDocument/2006/relationships/hyperlink" Target="http://cd-docdb.fnal.gov/cgi-bin/ShowDocument?docid=2573" TargetMode="External"/><Relationship Id="rId14" Type="http://schemas.openxmlformats.org/officeDocument/2006/relationships/hyperlink" Target="http://cd-docdb.fnal.gov/cgi-bin/ShowDocument?docid=2573" TargetMode="External"/><Relationship Id="rId15" Type="http://schemas.openxmlformats.org/officeDocument/2006/relationships/hyperlink" Target="https://security.fnal.gov/policies/cpolicy.htm" TargetMode="External"/><Relationship Id="rId16" Type="http://schemas.openxmlformats.org/officeDocument/2006/relationships/hyperlink" Target="https://security.fnal.gov/policies/cpolicy.htm" TargetMode="External"/><Relationship Id="rId17" Type="http://schemas.openxmlformats.org/officeDocument/2006/relationships/hyperlink" Target="https://security.fnal.gov/policies/cpolicy.htm" TargetMode="External"/><Relationship Id="rId18" Type="http://schemas.openxmlformats.org/officeDocument/2006/relationships/hyperlink" Target="https://security.fnal.gov/policies/cpolicy.htm" TargetMode="External"/><Relationship Id="rId19" Type="http://schemas.openxmlformats.org/officeDocument/2006/relationships/hyperlink" Target="http://cd-docdb.fnal.gov/cgi-bin/ShowDocument?docid=3429" TargetMode="External"/><Relationship Id="rId1" Type="http://schemas.openxmlformats.org/officeDocument/2006/relationships/hyperlink" Target="http://simmer.fnal.gov" TargetMode="External"/><Relationship Id="rId2" Type="http://schemas.openxmlformats.org/officeDocument/2006/relationships/hyperlink" Target="http://saz.fnal.gov" TargetMode="External"/><Relationship Id="rId3" Type="http://schemas.openxmlformats.org/officeDocument/2006/relationships/hyperlink" Target="https://security.fnal.gov/policies/cpolicy.html" TargetMode="External"/><Relationship Id="rId4" Type="http://schemas.openxmlformats.org/officeDocument/2006/relationships/hyperlink" Target="https://security.fnal.gov/contacts.html" TargetMode="External"/><Relationship Id="rId5" Type="http://schemas.openxmlformats.org/officeDocument/2006/relationships/hyperlink" Target="https://security.fnal.gov/contacts.html" TargetMode="External"/><Relationship Id="rId6" Type="http://schemas.openxmlformats.org/officeDocument/2006/relationships/hyperlink" Target="https://security.fnal.gov/internal/patchingtimeline.htm" TargetMode="External"/><Relationship Id="rId7" Type="http://schemas.openxmlformats.org/officeDocument/2006/relationships/hyperlink" Target="https://security.fnal.gov/policies/cpolicy.html" TargetMode="External"/><Relationship Id="rId8" Type="http://schemas.openxmlformats.org/officeDocument/2006/relationships/hyperlink" Target="https://security.fnal.gov/policies/cpolic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1"/>
  <sheetViews>
    <sheetView tabSelected="1" zoomScale="150" zoomScaleNormal="150" zoomScalePageLayoutView="150" workbookViewId="0">
      <selection activeCell="A19" sqref="A19"/>
    </sheetView>
  </sheetViews>
  <sheetFormatPr baseColWidth="10" defaultRowHeight="15" x14ac:dyDescent="0"/>
  <cols>
    <col min="1" max="1" width="45.1640625" style="8" bestFit="1" customWidth="1"/>
    <col min="2" max="5" width="10.83203125" style="1"/>
    <col min="6" max="6" width="34.5" customWidth="1"/>
    <col min="7" max="7" width="14.83203125" bestFit="1" customWidth="1"/>
    <col min="8" max="8" width="14.33203125" bestFit="1" customWidth="1"/>
    <col min="9" max="9" width="30.5" bestFit="1" customWidth="1"/>
  </cols>
  <sheetData>
    <row r="1" spans="1:10">
      <c r="A1" s="6" t="s">
        <v>9</v>
      </c>
      <c r="B1" s="15" t="s">
        <v>4</v>
      </c>
      <c r="C1" s="15"/>
      <c r="D1" s="15"/>
      <c r="E1" s="15"/>
      <c r="F1" s="12"/>
    </row>
    <row r="2" spans="1:10">
      <c r="A2" s="6" t="s">
        <v>12</v>
      </c>
      <c r="B2" s="15" t="s">
        <v>15</v>
      </c>
      <c r="C2" s="15"/>
      <c r="D2" s="15"/>
      <c r="E2" s="7" t="s">
        <v>13</v>
      </c>
      <c r="F2" s="17">
        <v>41165</v>
      </c>
    </row>
    <row r="3" spans="1:10">
      <c r="A3" s="6" t="s">
        <v>14</v>
      </c>
      <c r="B3" s="15"/>
      <c r="C3" s="15"/>
      <c r="D3" s="15"/>
      <c r="E3" s="7" t="s">
        <v>13</v>
      </c>
      <c r="F3" s="17"/>
    </row>
    <row r="4" spans="1:10">
      <c r="A4" s="10"/>
      <c r="B4" s="4"/>
      <c r="C4" s="4"/>
      <c r="D4" s="4"/>
      <c r="E4" s="3"/>
      <c r="F4" s="2"/>
      <c r="G4" s="2"/>
      <c r="H4" s="2"/>
      <c r="I4" s="2"/>
      <c r="J4" s="2"/>
    </row>
    <row r="5" spans="1:10" s="8" customFormat="1">
      <c r="A5" s="10" t="s">
        <v>18</v>
      </c>
      <c r="B5" s="9" t="s">
        <v>1</v>
      </c>
      <c r="C5" s="9" t="s">
        <v>0</v>
      </c>
      <c r="D5" s="9" t="s">
        <v>2</v>
      </c>
      <c r="E5" s="9" t="s">
        <v>3</v>
      </c>
      <c r="F5" s="18" t="s">
        <v>70</v>
      </c>
      <c r="G5" s="8" t="s">
        <v>67</v>
      </c>
      <c r="H5" s="8" t="s">
        <v>68</v>
      </c>
      <c r="I5" s="8" t="s">
        <v>71</v>
      </c>
      <c r="J5" s="8" t="s">
        <v>69</v>
      </c>
    </row>
    <row r="6" spans="1:10">
      <c r="A6" s="8" t="s">
        <v>25</v>
      </c>
      <c r="C6" s="1" t="s">
        <v>5</v>
      </c>
      <c r="F6" t="s">
        <v>66</v>
      </c>
    </row>
    <row r="7" spans="1:10">
      <c r="A7" s="8" t="s">
        <v>24</v>
      </c>
      <c r="C7" s="1" t="s">
        <v>5</v>
      </c>
      <c r="F7" s="5" t="s">
        <v>76</v>
      </c>
    </row>
    <row r="8" spans="1:10">
      <c r="A8" s="8" t="s">
        <v>26</v>
      </c>
      <c r="B8" s="1" t="s">
        <v>5</v>
      </c>
    </row>
    <row r="9" spans="1:10">
      <c r="A9" s="8" t="s">
        <v>27</v>
      </c>
      <c r="B9" s="1" t="s">
        <v>5</v>
      </c>
    </row>
    <row r="10" spans="1:10">
      <c r="A10" s="8" t="s">
        <v>28</v>
      </c>
      <c r="B10" s="1" t="s">
        <v>5</v>
      </c>
    </row>
    <row r="11" spans="1:10">
      <c r="A11" s="8" t="s">
        <v>29</v>
      </c>
      <c r="B11" s="1" t="s">
        <v>5</v>
      </c>
    </row>
    <row r="12" spans="1:10">
      <c r="A12" s="8" t="s">
        <v>30</v>
      </c>
      <c r="C12" s="1" t="s">
        <v>5</v>
      </c>
      <c r="F12" s="5" t="s">
        <v>10</v>
      </c>
      <c r="G12" t="s">
        <v>73</v>
      </c>
      <c r="H12" s="19">
        <v>40613</v>
      </c>
      <c r="I12" t="s">
        <v>72</v>
      </c>
    </row>
    <row r="13" spans="1:10">
      <c r="A13" s="11" t="s">
        <v>19</v>
      </c>
      <c r="B13" s="3"/>
      <c r="C13" s="3"/>
      <c r="D13" s="3"/>
      <c r="E13" s="3"/>
      <c r="F13" s="2"/>
      <c r="G13" s="2"/>
      <c r="H13" s="2"/>
      <c r="I13" s="2"/>
      <c r="J13" s="2"/>
    </row>
    <row r="14" spans="1:10">
      <c r="A14" s="8" t="s">
        <v>31</v>
      </c>
      <c r="C14" s="1" t="s">
        <v>5</v>
      </c>
      <c r="F14" s="5" t="s">
        <v>74</v>
      </c>
    </row>
    <row r="15" spans="1:10">
      <c r="A15" s="8" t="s">
        <v>32</v>
      </c>
      <c r="C15" s="1" t="s">
        <v>5</v>
      </c>
      <c r="F15" s="5" t="s">
        <v>75</v>
      </c>
    </row>
    <row r="16" spans="1:10">
      <c r="A16" s="8" t="s">
        <v>33</v>
      </c>
      <c r="B16" s="1" t="s">
        <v>5</v>
      </c>
    </row>
    <row r="17" spans="1:10">
      <c r="A17" s="8" t="s">
        <v>34</v>
      </c>
      <c r="B17" s="1" t="s">
        <v>5</v>
      </c>
    </row>
    <row r="18" spans="1:10">
      <c r="A18" s="11" t="s">
        <v>20</v>
      </c>
      <c r="B18" s="3"/>
      <c r="C18" s="3"/>
      <c r="D18" s="3"/>
      <c r="E18" s="3"/>
      <c r="F18" s="2"/>
      <c r="G18" s="2"/>
      <c r="H18" s="2"/>
      <c r="I18" s="2"/>
      <c r="J18" s="2"/>
    </row>
    <row r="19" spans="1:10">
      <c r="A19" s="8" t="s">
        <v>35</v>
      </c>
      <c r="C19" s="1" t="s">
        <v>5</v>
      </c>
      <c r="F19" s="5" t="s">
        <v>6</v>
      </c>
    </row>
    <row r="20" spans="1:10">
      <c r="A20" s="8" t="s">
        <v>36</v>
      </c>
      <c r="C20" s="1" t="s">
        <v>5</v>
      </c>
      <c r="F20" t="s">
        <v>7</v>
      </c>
    </row>
    <row r="21" spans="1:10">
      <c r="A21" s="8" t="s">
        <v>37</v>
      </c>
      <c r="C21" s="1" t="s">
        <v>5</v>
      </c>
      <c r="F21" s="5" t="s">
        <v>8</v>
      </c>
    </row>
    <row r="22" spans="1:10">
      <c r="A22" s="11" t="s">
        <v>21</v>
      </c>
      <c r="B22" s="3"/>
      <c r="C22" s="3"/>
      <c r="D22" s="3"/>
      <c r="E22" s="3"/>
      <c r="F22" s="2"/>
      <c r="G22" s="2"/>
      <c r="H22" s="2"/>
      <c r="I22" s="2"/>
      <c r="J22" s="2"/>
    </row>
    <row r="23" spans="1:10">
      <c r="A23" s="8" t="s">
        <v>38</v>
      </c>
      <c r="C23" s="1" t="s">
        <v>5</v>
      </c>
      <c r="F23" s="5" t="s">
        <v>10</v>
      </c>
    </row>
    <row r="24" spans="1:10">
      <c r="A24" s="8" t="s">
        <v>39</v>
      </c>
      <c r="C24" s="1" t="s">
        <v>5</v>
      </c>
      <c r="F24" s="5" t="s">
        <v>10</v>
      </c>
    </row>
    <row r="25" spans="1:10">
      <c r="A25" s="8" t="s">
        <v>40</v>
      </c>
      <c r="C25" s="1" t="s">
        <v>5</v>
      </c>
      <c r="F25" s="5" t="s">
        <v>10</v>
      </c>
    </row>
    <row r="26" spans="1:10">
      <c r="A26" s="8" t="s">
        <v>41</v>
      </c>
      <c r="C26" s="1" t="s">
        <v>5</v>
      </c>
      <c r="F26" s="5" t="s">
        <v>17</v>
      </c>
    </row>
    <row r="27" spans="1:10">
      <c r="A27" s="8" t="s">
        <v>42</v>
      </c>
      <c r="C27" s="1" t="s">
        <v>5</v>
      </c>
      <c r="F27" s="5" t="s">
        <v>10</v>
      </c>
    </row>
    <row r="28" spans="1:10">
      <c r="A28" s="8" t="s">
        <v>43</v>
      </c>
      <c r="C28" s="1" t="s">
        <v>5</v>
      </c>
      <c r="F28" s="5" t="s">
        <v>10</v>
      </c>
    </row>
    <row r="29" spans="1:10">
      <c r="A29" s="8" t="s">
        <v>44</v>
      </c>
      <c r="C29" s="1" t="s">
        <v>5</v>
      </c>
      <c r="F29" s="5" t="s">
        <v>63</v>
      </c>
    </row>
    <row r="30" spans="1:10">
      <c r="A30" s="8" t="s">
        <v>45</v>
      </c>
      <c r="C30" s="1" t="s">
        <v>5</v>
      </c>
      <c r="F30" s="5" t="s">
        <v>78</v>
      </c>
    </row>
    <row r="31" spans="1:10">
      <c r="A31" s="8" t="s">
        <v>46</v>
      </c>
      <c r="C31" s="1" t="s">
        <v>5</v>
      </c>
      <c r="F31" t="s">
        <v>65</v>
      </c>
    </row>
    <row r="32" spans="1:10">
      <c r="A32" s="8" t="s">
        <v>47</v>
      </c>
      <c r="C32" s="1" t="s">
        <v>5</v>
      </c>
      <c r="F32" s="5" t="s">
        <v>79</v>
      </c>
    </row>
    <row r="33" spans="1:10">
      <c r="A33" s="8" t="s">
        <v>48</v>
      </c>
      <c r="C33" s="1" t="s">
        <v>5</v>
      </c>
      <c r="F33" s="5" t="s">
        <v>10</v>
      </c>
      <c r="I33" t="s">
        <v>77</v>
      </c>
    </row>
    <row r="34" spans="1:10">
      <c r="A34" s="13" t="s">
        <v>49</v>
      </c>
      <c r="C34" s="14" t="s">
        <v>5</v>
      </c>
      <c r="E34" s="14"/>
      <c r="F34" s="5" t="s">
        <v>78</v>
      </c>
    </row>
    <row r="35" spans="1:10">
      <c r="A35" s="8" t="s">
        <v>50</v>
      </c>
      <c r="C35" s="1" t="s">
        <v>5</v>
      </c>
      <c r="F35" s="5" t="s">
        <v>78</v>
      </c>
    </row>
    <row r="36" spans="1:10">
      <c r="A36" s="8" t="s">
        <v>51</v>
      </c>
      <c r="C36" s="1" t="s">
        <v>5</v>
      </c>
      <c r="F36" s="5" t="s">
        <v>78</v>
      </c>
    </row>
    <row r="37" spans="1:10">
      <c r="A37" s="11" t="s">
        <v>22</v>
      </c>
      <c r="B37" s="3"/>
      <c r="C37" s="3"/>
      <c r="D37" s="3"/>
      <c r="E37" s="3"/>
      <c r="F37" s="2"/>
      <c r="G37" s="2"/>
      <c r="H37" s="2"/>
      <c r="I37" s="2"/>
      <c r="J37" s="2"/>
    </row>
    <row r="38" spans="1:10">
      <c r="A38" s="8" t="s">
        <v>52</v>
      </c>
      <c r="C38" s="1" t="s">
        <v>5</v>
      </c>
      <c r="F38" s="5" t="s">
        <v>10</v>
      </c>
    </row>
    <row r="39" spans="1:10">
      <c r="A39" s="8" t="s">
        <v>53</v>
      </c>
      <c r="C39" s="1" t="s">
        <v>5</v>
      </c>
      <c r="F39" s="5" t="s">
        <v>10</v>
      </c>
    </row>
    <row r="40" spans="1:10">
      <c r="A40" s="8" t="s">
        <v>54</v>
      </c>
      <c r="C40" s="1" t="s">
        <v>5</v>
      </c>
      <c r="F40" s="5" t="s">
        <v>10</v>
      </c>
    </row>
    <row r="41" spans="1:10">
      <c r="A41" s="8" t="s">
        <v>55</v>
      </c>
      <c r="C41" s="1" t="s">
        <v>5</v>
      </c>
      <c r="F41" t="s">
        <v>64</v>
      </c>
    </row>
    <row r="42" spans="1:10">
      <c r="A42" s="8" t="s">
        <v>56</v>
      </c>
      <c r="C42" s="1" t="s">
        <v>5</v>
      </c>
      <c r="F42" s="5" t="s">
        <v>10</v>
      </c>
    </row>
    <row r="43" spans="1:10">
      <c r="A43" s="11" t="s">
        <v>23</v>
      </c>
      <c r="B43" s="3"/>
      <c r="C43" s="3"/>
      <c r="D43" s="3"/>
      <c r="E43" s="3"/>
      <c r="F43" s="2"/>
      <c r="G43" s="2"/>
      <c r="H43" s="2"/>
      <c r="I43" s="2"/>
      <c r="J43" s="2"/>
    </row>
    <row r="44" spans="1:10">
      <c r="A44" s="8" t="s">
        <v>57</v>
      </c>
      <c r="B44" s="1" t="s">
        <v>5</v>
      </c>
    </row>
    <row r="45" spans="1:10">
      <c r="A45" s="8" t="s">
        <v>58</v>
      </c>
      <c r="B45" s="1" t="s">
        <v>5</v>
      </c>
    </row>
    <row r="46" spans="1:10">
      <c r="A46" s="8" t="s">
        <v>59</v>
      </c>
      <c r="B46" s="1" t="s">
        <v>5</v>
      </c>
    </row>
    <row r="47" spans="1:10">
      <c r="A47" s="8" t="s">
        <v>60</v>
      </c>
      <c r="B47" s="1" t="s">
        <v>5</v>
      </c>
    </row>
    <row r="48" spans="1:10">
      <c r="A48" s="8" t="s">
        <v>61</v>
      </c>
      <c r="C48" s="1" t="s">
        <v>5</v>
      </c>
      <c r="F48" s="5" t="s">
        <v>10</v>
      </c>
    </row>
    <row r="49" spans="1:10" s="8" customFormat="1">
      <c r="A49" s="11" t="s">
        <v>62</v>
      </c>
      <c r="B49" s="16" t="s">
        <v>1</v>
      </c>
      <c r="C49" s="16" t="s">
        <v>0</v>
      </c>
      <c r="D49" s="16" t="s">
        <v>2</v>
      </c>
      <c r="E49" s="16" t="s">
        <v>3</v>
      </c>
      <c r="F49" s="11"/>
      <c r="G49" s="2"/>
      <c r="H49" s="2"/>
      <c r="I49" s="2"/>
      <c r="J49" s="2"/>
    </row>
    <row r="50" spans="1:10">
      <c r="A50" s="8" t="s">
        <v>16</v>
      </c>
      <c r="B50" s="1">
        <f>COUNTIF(B4:B49,"X")</f>
        <v>10</v>
      </c>
      <c r="C50" s="1">
        <f t="shared" ref="C50:E50" si="0">COUNTIF(C4:C49,"X")</f>
        <v>28</v>
      </c>
      <c r="D50" s="1">
        <f t="shared" si="0"/>
        <v>0</v>
      </c>
      <c r="E50" s="1">
        <f t="shared" si="0"/>
        <v>0</v>
      </c>
      <c r="F50" s="8" t="str">
        <f>CONCATENATE("Average LOA Score = ",((B50*B51)+(C50*C51)+(D50*D51)+(E50*E51))/(B50+C50+D50+E50))</f>
        <v>Average LOA Score = 1.73684210526316</v>
      </c>
    </row>
    <row r="51" spans="1:10">
      <c r="A51" s="8" t="s">
        <v>11</v>
      </c>
      <c r="B51" s="1">
        <v>1</v>
      </c>
      <c r="C51" s="1">
        <v>2</v>
      </c>
      <c r="D51" s="1">
        <v>3</v>
      </c>
      <c r="E51" s="1">
        <v>0</v>
      </c>
      <c r="F51" s="8" t="str">
        <f>CONCATENATE("Weighted LOA Score = ",((B50*B51)+(C50*C51)+(D50*D51)+(E50*E51)))</f>
        <v>Weighted LOA Score = 66</v>
      </c>
    </row>
  </sheetData>
  <mergeCells count="3">
    <mergeCell ref="B2:D2"/>
    <mergeCell ref="B3:D3"/>
    <mergeCell ref="B1:E1"/>
  </mergeCells>
  <phoneticPr fontId="1" type="noConversion"/>
  <hyperlinks>
    <hyperlink ref="F19" r:id="rId1"/>
    <hyperlink ref="F21" r:id="rId2" display="http://saz.fnal.gov"/>
    <hyperlink ref="F12" r:id="rId3"/>
    <hyperlink ref="F14" r:id="rId4"/>
    <hyperlink ref="F15" r:id="rId5"/>
    <hyperlink ref="F7" r:id="rId6"/>
    <hyperlink ref="F23" r:id="rId7"/>
    <hyperlink ref="F24" r:id="rId8"/>
    <hyperlink ref="F25" r:id="rId9"/>
    <hyperlink ref="F27" r:id="rId10"/>
    <hyperlink ref="F28" r:id="rId11"/>
    <hyperlink ref="F33" r:id="rId12"/>
    <hyperlink ref="F34" r:id="rId13"/>
    <hyperlink ref="F35:F36" r:id="rId14" display="OSE Baseline"/>
    <hyperlink ref="F38" r:id="rId15"/>
    <hyperlink ref="F39:F40" r:id="rId16" display="Fermilab Policy on Computing"/>
    <hyperlink ref="F42" r:id="rId17"/>
    <hyperlink ref="F48" r:id="rId18"/>
    <hyperlink ref="F26" r:id="rId19"/>
    <hyperlink ref="F29" r:id="rId20"/>
    <hyperlink ref="F30" r:id="rId21"/>
    <hyperlink ref="F32" r:id="rId22"/>
  </hyperlinks>
  <printOptions horizontalCentered="1" verticalCentered="1" gridLines="1"/>
  <pageMargins left="0.75" right="0.75" top="1" bottom="1" header="0.5" footer="0.5"/>
  <pageSetup scale="79" orientation="landscape" horizontalDpi="4294967292" verticalDpi="4294967292"/>
  <headerFooter>
    <oddHeader>&amp;L&amp;"Calibri,Regular"&amp;K000000Institution Name&amp;C&amp;"Calibri,Regular"&amp;K000000&amp;F - &amp;A&amp;R&amp;"Calibri,Regular"&amp;K000000&amp;D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150" zoomScaleNormal="150" zoomScalePageLayoutView="150" workbookViewId="0">
      <selection activeCell="B5" sqref="B5"/>
    </sheetView>
  </sheetViews>
  <sheetFormatPr baseColWidth="10" defaultRowHeight="15" x14ac:dyDescent="0"/>
  <cols>
    <col min="1" max="1" width="45.1640625" style="8" bestFit="1" customWidth="1"/>
    <col min="2" max="5" width="10.83203125" style="1"/>
    <col min="6" max="6" width="34.5" customWidth="1"/>
    <col min="7" max="7" width="14.83203125" bestFit="1" customWidth="1"/>
    <col min="8" max="8" width="14.33203125" bestFit="1" customWidth="1"/>
    <col min="9" max="9" width="30.5" bestFit="1" customWidth="1"/>
  </cols>
  <sheetData>
    <row r="1" spans="1:10">
      <c r="A1" s="6" t="s">
        <v>9</v>
      </c>
      <c r="B1" s="15"/>
      <c r="C1" s="15"/>
      <c r="D1" s="15"/>
      <c r="E1" s="15"/>
      <c r="F1" s="12"/>
    </row>
    <row r="2" spans="1:10">
      <c r="A2" s="6" t="s">
        <v>12</v>
      </c>
      <c r="B2" s="15"/>
      <c r="C2" s="15"/>
      <c r="D2" s="15"/>
      <c r="E2" s="7" t="s">
        <v>13</v>
      </c>
      <c r="F2" s="17"/>
    </row>
    <row r="3" spans="1:10">
      <c r="A3" s="6" t="s">
        <v>14</v>
      </c>
      <c r="B3" s="15"/>
      <c r="C3" s="15"/>
      <c r="D3" s="15"/>
      <c r="E3" s="7" t="s">
        <v>13</v>
      </c>
      <c r="F3" s="17"/>
    </row>
    <row r="4" spans="1:10">
      <c r="A4" s="10"/>
      <c r="B4" s="4"/>
      <c r="C4" s="4"/>
      <c r="D4" s="4"/>
      <c r="E4" s="3"/>
      <c r="F4" s="2"/>
      <c r="G4" s="2"/>
      <c r="H4" s="2"/>
      <c r="I4" s="2"/>
      <c r="J4" s="2"/>
    </row>
    <row r="5" spans="1:10" s="8" customFormat="1">
      <c r="A5" s="10" t="s">
        <v>18</v>
      </c>
      <c r="B5" s="9" t="s">
        <v>1</v>
      </c>
      <c r="C5" s="9" t="s">
        <v>0</v>
      </c>
      <c r="D5" s="9" t="s">
        <v>2</v>
      </c>
      <c r="E5" s="9" t="s">
        <v>3</v>
      </c>
      <c r="F5" s="18" t="s">
        <v>70</v>
      </c>
      <c r="G5" s="8" t="s">
        <v>67</v>
      </c>
      <c r="H5" s="8" t="s">
        <v>68</v>
      </c>
      <c r="I5" s="8" t="s">
        <v>71</v>
      </c>
      <c r="J5" s="8" t="s">
        <v>69</v>
      </c>
    </row>
    <row r="6" spans="1:10">
      <c r="A6" s="8" t="s">
        <v>25</v>
      </c>
    </row>
    <row r="7" spans="1:10">
      <c r="A7" s="8" t="s">
        <v>24</v>
      </c>
      <c r="F7" s="5"/>
    </row>
    <row r="8" spans="1:10">
      <c r="A8" s="8" t="s">
        <v>26</v>
      </c>
    </row>
    <row r="9" spans="1:10">
      <c r="A9" s="8" t="s">
        <v>27</v>
      </c>
    </row>
    <row r="10" spans="1:10">
      <c r="A10" s="8" t="s">
        <v>28</v>
      </c>
    </row>
    <row r="11" spans="1:10">
      <c r="A11" s="8" t="s">
        <v>29</v>
      </c>
    </row>
    <row r="12" spans="1:10">
      <c r="A12" s="8" t="s">
        <v>30</v>
      </c>
      <c r="F12" s="5"/>
      <c r="H12" s="19"/>
    </row>
    <row r="13" spans="1:10">
      <c r="A13" s="11" t="s">
        <v>19</v>
      </c>
      <c r="B13" s="3"/>
      <c r="C13" s="3"/>
      <c r="D13" s="3"/>
      <c r="E13" s="3"/>
      <c r="F13" s="2"/>
      <c r="G13" s="2"/>
      <c r="H13" s="2"/>
      <c r="I13" s="2"/>
      <c r="J13" s="2"/>
    </row>
    <row r="14" spans="1:10">
      <c r="A14" s="8" t="s">
        <v>31</v>
      </c>
      <c r="F14" s="5"/>
    </row>
    <row r="15" spans="1:10">
      <c r="A15" s="8" t="s">
        <v>32</v>
      </c>
      <c r="F15" s="5"/>
    </row>
    <row r="16" spans="1:10">
      <c r="A16" s="8" t="s">
        <v>33</v>
      </c>
    </row>
    <row r="17" spans="1:10">
      <c r="A17" s="8" t="s">
        <v>34</v>
      </c>
    </row>
    <row r="18" spans="1:10">
      <c r="A18" s="11" t="s">
        <v>20</v>
      </c>
      <c r="B18" s="3"/>
      <c r="C18" s="3"/>
      <c r="D18" s="3"/>
      <c r="E18" s="3"/>
      <c r="F18" s="2"/>
      <c r="G18" s="2"/>
      <c r="H18" s="2"/>
      <c r="I18" s="2"/>
      <c r="J18" s="2"/>
    </row>
    <row r="19" spans="1:10">
      <c r="A19" s="8" t="s">
        <v>35</v>
      </c>
      <c r="F19" s="5"/>
    </row>
    <row r="20" spans="1:10">
      <c r="A20" s="8" t="s">
        <v>36</v>
      </c>
    </row>
    <row r="21" spans="1:10">
      <c r="A21" s="8" t="s">
        <v>37</v>
      </c>
      <c r="F21" s="5"/>
    </row>
    <row r="22" spans="1:10">
      <c r="A22" s="11" t="s">
        <v>21</v>
      </c>
      <c r="B22" s="3"/>
      <c r="C22" s="3"/>
      <c r="D22" s="3"/>
      <c r="E22" s="3"/>
      <c r="F22" s="2"/>
      <c r="G22" s="2"/>
      <c r="H22" s="2"/>
      <c r="I22" s="2"/>
      <c r="J22" s="2"/>
    </row>
    <row r="23" spans="1:10">
      <c r="A23" s="8" t="s">
        <v>38</v>
      </c>
      <c r="F23" s="5"/>
    </row>
    <row r="24" spans="1:10">
      <c r="A24" s="8" t="s">
        <v>39</v>
      </c>
      <c r="F24" s="5"/>
    </row>
    <row r="25" spans="1:10">
      <c r="A25" s="8" t="s">
        <v>40</v>
      </c>
      <c r="F25" s="5"/>
    </row>
    <row r="26" spans="1:10">
      <c r="A26" s="8" t="s">
        <v>41</v>
      </c>
      <c r="F26" s="5"/>
    </row>
    <row r="27" spans="1:10">
      <c r="A27" s="8" t="s">
        <v>42</v>
      </c>
      <c r="F27" s="5"/>
    </row>
    <row r="28" spans="1:10">
      <c r="A28" s="8" t="s">
        <v>43</v>
      </c>
      <c r="F28" s="5"/>
    </row>
    <row r="29" spans="1:10">
      <c r="A29" s="8" t="s">
        <v>44</v>
      </c>
      <c r="F29" s="5"/>
    </row>
    <row r="30" spans="1:10">
      <c r="A30" s="8" t="s">
        <v>45</v>
      </c>
      <c r="F30" s="5"/>
    </row>
    <row r="31" spans="1:10">
      <c r="A31" s="8" t="s">
        <v>46</v>
      </c>
    </row>
    <row r="32" spans="1:10">
      <c r="A32" s="8" t="s">
        <v>47</v>
      </c>
      <c r="F32" s="5"/>
    </row>
    <row r="33" spans="1:10">
      <c r="A33" s="8" t="s">
        <v>48</v>
      </c>
      <c r="F33" s="5"/>
    </row>
    <row r="34" spans="1:10">
      <c r="A34" s="13" t="s">
        <v>49</v>
      </c>
      <c r="C34" s="14"/>
      <c r="E34" s="14"/>
      <c r="F34" s="5"/>
    </row>
    <row r="35" spans="1:10">
      <c r="A35" s="8" t="s">
        <v>50</v>
      </c>
      <c r="F35" s="5"/>
    </row>
    <row r="36" spans="1:10">
      <c r="A36" s="8" t="s">
        <v>51</v>
      </c>
      <c r="F36" s="5"/>
    </row>
    <row r="37" spans="1:10">
      <c r="A37" s="11" t="s">
        <v>22</v>
      </c>
      <c r="B37" s="3"/>
      <c r="C37" s="3"/>
      <c r="D37" s="3"/>
      <c r="E37" s="3"/>
      <c r="F37" s="2"/>
      <c r="G37" s="2"/>
      <c r="H37" s="2"/>
      <c r="I37" s="2"/>
      <c r="J37" s="2"/>
    </row>
    <row r="38" spans="1:10">
      <c r="A38" s="8" t="s">
        <v>52</v>
      </c>
      <c r="F38" s="5"/>
    </row>
    <row r="39" spans="1:10">
      <c r="A39" s="8" t="s">
        <v>53</v>
      </c>
      <c r="F39" s="5"/>
    </row>
    <row r="40" spans="1:10">
      <c r="A40" s="8" t="s">
        <v>54</v>
      </c>
      <c r="F40" s="5"/>
    </row>
    <row r="41" spans="1:10">
      <c r="A41" s="8" t="s">
        <v>55</v>
      </c>
    </row>
    <row r="42" spans="1:10">
      <c r="A42" s="8" t="s">
        <v>56</v>
      </c>
      <c r="F42" s="5"/>
    </row>
    <row r="43" spans="1:10">
      <c r="A43" s="11" t="s">
        <v>23</v>
      </c>
      <c r="B43" s="3"/>
      <c r="C43" s="3"/>
      <c r="D43" s="3"/>
      <c r="E43" s="3"/>
      <c r="F43" s="2"/>
      <c r="G43" s="2"/>
      <c r="H43" s="2"/>
      <c r="I43" s="2"/>
      <c r="J43" s="2"/>
    </row>
    <row r="44" spans="1:10">
      <c r="A44" s="8" t="s">
        <v>57</v>
      </c>
    </row>
    <row r="45" spans="1:10">
      <c r="A45" s="8" t="s">
        <v>58</v>
      </c>
    </row>
    <row r="46" spans="1:10">
      <c r="A46" s="8" t="s">
        <v>59</v>
      </c>
    </row>
    <row r="47" spans="1:10">
      <c r="A47" s="8" t="s">
        <v>60</v>
      </c>
    </row>
    <row r="48" spans="1:10">
      <c r="A48" s="8" t="s">
        <v>61</v>
      </c>
      <c r="F48" s="5"/>
    </row>
    <row r="49" spans="1:10" s="8" customFormat="1">
      <c r="A49" s="11" t="s">
        <v>62</v>
      </c>
      <c r="B49" s="16" t="s">
        <v>1</v>
      </c>
      <c r="C49" s="16" t="s">
        <v>0</v>
      </c>
      <c r="D49" s="16" t="s">
        <v>2</v>
      </c>
      <c r="E49" s="16" t="s">
        <v>3</v>
      </c>
      <c r="F49" s="11"/>
      <c r="G49" s="2"/>
      <c r="H49" s="2"/>
      <c r="I49" s="2"/>
      <c r="J49" s="2"/>
    </row>
    <row r="50" spans="1:10">
      <c r="A50" s="8" t="s">
        <v>16</v>
      </c>
      <c r="B50" s="1">
        <f>COUNTIF(B4:B49,"X")</f>
        <v>0</v>
      </c>
      <c r="C50" s="1">
        <f t="shared" ref="C50:E50" si="0">COUNTIF(C4:C49,"X")</f>
        <v>0</v>
      </c>
      <c r="D50" s="1">
        <f t="shared" si="0"/>
        <v>0</v>
      </c>
      <c r="E50" s="1">
        <f t="shared" si="0"/>
        <v>0</v>
      </c>
      <c r="F50" s="8" t="e">
        <f>CONCATENATE("Average LOA Score = ",((B50*B51)+(C50*C51)+(D50*D51)+(E50*E51))/(B50+C50+D50+E50))</f>
        <v>#DIV/0!</v>
      </c>
    </row>
    <row r="51" spans="1:10">
      <c r="A51" s="8" t="s">
        <v>11</v>
      </c>
      <c r="B51" s="1">
        <v>1</v>
      </c>
      <c r="C51" s="1">
        <v>2</v>
      </c>
      <c r="D51" s="1">
        <v>3</v>
      </c>
      <c r="E51" s="1">
        <v>0</v>
      </c>
      <c r="F51" s="8" t="str">
        <f>CONCATENATE("Weighted LOA Score = ",((B50*B51)+(C50*C51)+(D50*D51)+(E50*E51)))</f>
        <v>Weighted LOA Score = 0</v>
      </c>
    </row>
  </sheetData>
  <mergeCells count="3">
    <mergeCell ref="B1:E1"/>
    <mergeCell ref="B2:D2"/>
    <mergeCell ref="B3:D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Fermilab</vt:lpstr>
      <vt:lpstr>Draft</vt:lpstr>
    </vt:vector>
  </TitlesOfParts>
  <Company>Fermilab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Chadwick</dc:creator>
  <cp:lastModifiedBy>Keith Chadwick</cp:lastModifiedBy>
  <cp:lastPrinted>2012-05-10T14:56:27Z</cp:lastPrinted>
  <dcterms:created xsi:type="dcterms:W3CDTF">2012-05-10T09:53:31Z</dcterms:created>
  <dcterms:modified xsi:type="dcterms:W3CDTF">2012-09-13T11:15:35Z</dcterms:modified>
</cp:coreProperties>
</file>